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ма 2011-2012" sheetId="1" r:id="rId1"/>
  </sheets>
  <definedNames>
    <definedName name="_xlnm.Print_Titles" localSheetId="0">'Программа 2011-2012'!$3:$5</definedName>
    <definedName name="_xlnm.Print_Area" localSheetId="0">'Программа 2011-2012'!$A$1:$K$63</definedName>
  </definedNames>
  <calcPr fullCalcOnLoad="1"/>
</workbook>
</file>

<file path=xl/sharedStrings.xml><?xml version="1.0" encoding="utf-8"?>
<sst xmlns="http://schemas.openxmlformats.org/spreadsheetml/2006/main" count="109" uniqueCount="91">
  <si>
    <t>№ п/п</t>
  </si>
  <si>
    <t>Наимиенование работ</t>
  </si>
  <si>
    <t>Состав выполненяемых работ</t>
  </si>
  <si>
    <t>Источники финансирования (в тыс. руб.), в том числе</t>
  </si>
  <si>
    <t>Завершение строительства БМК "ПУ-24"</t>
  </si>
  <si>
    <t xml:space="preserve">Завершение строительства </t>
  </si>
  <si>
    <t>Приобретение дизельной генераторной установки мощностью 160 кВт</t>
  </si>
  <si>
    <t>Приобретение дизельной генераторной установки</t>
  </si>
  <si>
    <t>Приобретение насосов ЭЦВ на Орловский водозабор</t>
  </si>
  <si>
    <t>Приобретение насосов</t>
  </si>
  <si>
    <t>Восстановление самотечного канализационного коллектора от мкр. ТРЗ до КНС "Гора"</t>
  </si>
  <si>
    <t>Установка водоразборной колонки у дома № 45 по ул.Партизанская</t>
  </si>
  <si>
    <t>Установка преобра  зователей частоты на эл.двигателя насосов</t>
  </si>
  <si>
    <t>Капитальный ремонт тепловых сетей отопления по ул. Транспортная до МКД по ул. Транспортная, 8</t>
  </si>
  <si>
    <t xml:space="preserve">Проектирование и строительство сети холодного водоснабжения с пожарным гидрантом по микрорайона "ПМК-16" от ВК-1 по ул. Льва Толстого, 67 в г. Асино, Томской области </t>
  </si>
  <si>
    <t>Раздел 1</t>
  </si>
  <si>
    <t>Раздел 2</t>
  </si>
  <si>
    <t>ИТОГО</t>
  </si>
  <si>
    <t>Итого по разделу 2:</t>
  </si>
  <si>
    <t>Итого по разделу 1:</t>
  </si>
  <si>
    <t>Завершение работ по капитальному ремонту  сетей отопления и горячего водоснабжения от ТК расположенного у МКД №27 по ул.им.О.Кошевого до ТК расположенного у МКД №12 по ул.Транспортная</t>
  </si>
  <si>
    <t>Прокладка труб, устройство тепловой камеры, установка запорной арматуры</t>
  </si>
  <si>
    <t>Разборка кирпичной кладки, установка запорной арматуры</t>
  </si>
  <si>
    <t xml:space="preserve">Прокладка труб, устройство тепловой камеры, установка запорной арматуры </t>
  </si>
  <si>
    <t xml:space="preserve">Прокладка труб, устройство тепловой камеры, установка запорной арматуры        </t>
  </si>
  <si>
    <t xml:space="preserve">Установка емкости , прокладка п/э трубы </t>
  </si>
  <si>
    <t xml:space="preserve">Прокладка п/э труб                                                   </t>
  </si>
  <si>
    <t xml:space="preserve">Прокладка  п/э труб                               </t>
  </si>
  <si>
    <t>Прокладка  п/э труб</t>
  </si>
  <si>
    <t>устройство колоцев</t>
  </si>
  <si>
    <t>Завершение капитального ремонта  сетей отопления и горячего водоснабжения от Школы №2 до МКД №2,4,8 по ул.имени Ленина</t>
  </si>
  <si>
    <t>Капитальный ремонт сетей отопления и горячего водоснабжения от ТК до МКД №32 по ул.имени Ленина</t>
  </si>
  <si>
    <t>Капитальный ремонт сетей холодного водоснабжения  от ТК по ул.Октябрьская до котельной "ДРСУ".</t>
  </si>
  <si>
    <t>Капитальный ремонт канализационной трубы и выгребной ямы по ул. Первомайская  у МКД № 14</t>
  </si>
  <si>
    <t>Планируе мые сроки окончания производства работ</t>
  </si>
  <si>
    <t>Приобретение шиберного затвора с комплектующими для установки на КНС "Гора"</t>
  </si>
  <si>
    <t xml:space="preserve">Замена насоса и установка преобразователей частоты для управления электродвигателями холодного  водоснабжения на Орловском водозаборе </t>
  </si>
  <si>
    <t>Огнезащитная обработка дерев янных конструк., установка 6-ти решеток на окна</t>
  </si>
  <si>
    <t>Капитальный ремонт  сетей отопления и  горячего водоснабжения в подвальном помещении МКД ул. Транспортная, 1</t>
  </si>
  <si>
    <t xml:space="preserve">Проектирование и строительство сети холодного водоснабжения с водоразборной колонкой и пожарным гидрантом по адресу: от существующего колодца ВК-1 по ул. Строителей до жилого дома № 14 по  ул. Первомайская в г. Асино, Томской области </t>
  </si>
  <si>
    <t>Капитальный  ремонт водопровода от ТК к жилым домам  по ул. имени  В.В. Липатова, 22,23,25</t>
  </si>
  <si>
    <t>Проектирование сети холодного водоснабжения с водоразборными колонками и пожарными гидрантами по адресу: от существующего колодца ВК-1 на пересечении  ул. 149 Стрелковой бригады и ул. Войкова по улицам  микрорайона «Сосновка» до жилого дома № 14 по   ул. Деповская в г. Асино, Томской области</t>
  </si>
  <si>
    <t>Укладка труб   устройство колодцев</t>
  </si>
  <si>
    <t>Капитальный ремонт   сетей   горячего водоснабжения от ТК до  МКД  ул. Строителей, 5</t>
  </si>
  <si>
    <t>Капитальный ремонт сетей холодного водоснабжения от ТК до  МКД  № 88а, 88 по ул.имени Ленина</t>
  </si>
  <si>
    <t>Установка циркуляционного насоса  в МКД ул. Боровая, 2</t>
  </si>
  <si>
    <t>Капитальный  ремонт  сетей отопления и горячего водоснабжения  от МКД   № 9 по ул. Строителей,  до №27 ул.им.О.Кошевого.</t>
  </si>
  <si>
    <t>Капитальный ремонт  сетей отопления  от ТК до  МКД № 6а, №8 по ул.им. Шевченко</t>
  </si>
  <si>
    <t xml:space="preserve">Капитальный ремонт теплового колодца у МКД № 21 по                                 ул.им. Крупской                                       </t>
  </si>
  <si>
    <t>Капитальный ремонт  сетей отопления и горячего водоснабжения от ТК к МКД № 39 по ул.Октябрьская</t>
  </si>
  <si>
    <t>Капитальный ремонт сетей холодного водоснабжения от ТК до  МКД №40 по ул.Партизанская и  МКД №15 по ул.Стадионная</t>
  </si>
  <si>
    <t>Прокладка п/э трубы                        Д 75мм.  L-73м.</t>
  </si>
  <si>
    <t>Прокладка п/э трубы                             Д 100мм L=46м.</t>
  </si>
  <si>
    <t>Капитальный ремонт сетей холодного водоснабжения  от ТК до МКД №45 по ул.Стадионная</t>
  </si>
  <si>
    <t>Капитальный ремонт сетей холодного водоснабжения  от ТК до  МКД №32 по ул.имени Ленина</t>
  </si>
  <si>
    <t>Капитальный ремонт канализационных  ж/б колодцев  по адресу ул. АВПУ № 9, 19  и водопроводного ж/б. колодца по                 ул.АВПУ № 13</t>
  </si>
  <si>
    <t>Прокладка п/э трубы  Д160мм.    L=58м.</t>
  </si>
  <si>
    <t>Прокладка п/э трубы                                            Д 300мм     L=390м.           Д100мм    L=140м.</t>
  </si>
  <si>
    <t xml:space="preserve"> Прокладка п/э трубы                          Д 100мм     L=338м. </t>
  </si>
  <si>
    <t>Прокладка п/э трубы                                Д 32мм       L=40 м.</t>
  </si>
  <si>
    <t>1. Межевание                                      2. Топографическая съемка                                3. Проектно-сметные документация                                                                                4. Инженерно-геологические изыскания                       5.Получение положительного заключения проектно-сметной документации и инженерно-геологических изысканий                           6. Строительство</t>
  </si>
  <si>
    <t xml:space="preserve">Капитальный ремонт  сетей отопления и горячего водоснабжени  от ТК расположенного у МКД   №43/1 ул.Линейная до дома № 62/2 по ул.Заводская </t>
  </si>
  <si>
    <t>Осуществление  строительного надзора, подготовка локальных сметных расчетов и тех.заданий</t>
  </si>
  <si>
    <t>Строительный надзор,подготовка локальных сметнтых расчетов и тех.заданий</t>
  </si>
  <si>
    <t>Техническое и аварийное обслуживание, текущий ремонт</t>
  </si>
  <si>
    <t xml:space="preserve">Замена котельного оборудования </t>
  </si>
  <si>
    <t xml:space="preserve">   
Капитальный ремонт сетей холодного водоснабжения   от ВК-1 расположенного на пересечении ул. им. Гончарова и ул. Сергея Лазо до ВК-6 расположенного на пересечении ул. им. Гончарова и ул. Сельская  в г. Асино, Томской области
</t>
  </si>
  <si>
    <t>Замена ветхой изоляции на новую с покрытием из ицинкованной стали или аллюминиевой фольги</t>
  </si>
  <si>
    <t>Изоляция сетей отопления к МКД по адресу: ул. Шевченко, 41, 43, 45, 47, 49</t>
  </si>
  <si>
    <t>Замена неисправной водоразборной колонки на новую</t>
  </si>
  <si>
    <t>Техническое и аварийное обслуживание, текущий ремонт объекта газоснабжения МКД по ул. имени Ленина, 45,  ул. Николая Довгалюка, 2</t>
  </si>
  <si>
    <t>Проектирование сети холодного водоснабжения по пер. Широкий и ул. Мостовая</t>
  </si>
  <si>
    <t>Огнезащитная обработка деревянных конструкций  и установка металлических дверей и решеток на окна первого этажа здания Орловского водозабора</t>
  </si>
  <si>
    <t>Ответственный за исполнение</t>
  </si>
  <si>
    <t>Главный специалист по жилищно-коммунальному хозяйству</t>
  </si>
  <si>
    <t>Начальник отдела управления имуществом и землями</t>
  </si>
  <si>
    <t>Стоимость работ      (тыс.руб.)</t>
  </si>
  <si>
    <t>Бюджет Томской области    (тыс.руб.)</t>
  </si>
  <si>
    <t>Бюджет МО "Асиновский район"   (тыс.руб.)</t>
  </si>
  <si>
    <t>Бюджет МО "Асиновское городское поселение          (тыс.руб.)</t>
  </si>
  <si>
    <t>Внеплановые поступления в бюджет МО "Асиновское городское поселение"    (тыс.руб.)</t>
  </si>
  <si>
    <t>Всего     (тыс.руб.)</t>
  </si>
  <si>
    <t>Изоляция теплотрассы на территории МОУ «СОШ № 4»</t>
  </si>
  <si>
    <t>Замена котельного оборудования в бане расположенной по адресу:             г. Асино, ул. Рабочая, д. 134</t>
  </si>
  <si>
    <t>Капитальный ремонт сетей холодного водоснабжения  по                         ул. Тельмана от ВК-10 до ВК-11</t>
  </si>
  <si>
    <t>изоляция теплотрассы</t>
  </si>
  <si>
    <t>Капитальный ремонт сетей отопления, горячего и холодного водоснабжения от ТК  до  МКД  № 3 по                                                              ул. имени Ленина</t>
  </si>
  <si>
    <t>1. Межевание.                                      2. Топографическая съёмка.                  3. Инженерно-геологические изыскания.                                                 4. Изготовление проетно-сметной документации.                                                          5. Получение положительного заключения государственной экспертизы на проектно-сметную документацию.</t>
  </si>
  <si>
    <t>1. Межевание                                          2. Топографическая съемка                       3. Изготовление проектно-сметной документации                                       4. Инженерно-геологические изыскания                       5.Получение положительного заключения государственной экспертизы на проектно-сметную документацию                                           6. Строительство</t>
  </si>
  <si>
    <t>1. Межевание                                       2. Топографическая съемка                           3. Изготовление проектно-сметной документации                                       4. Инженерно-геологические изыскания                       5.Получение положительного заключения государственной экспертизы на проектно-сметную документацию                                           6. Строительство</t>
  </si>
  <si>
    <t>Капитальный ремонт  сетей отопления от ТК  до ТК по ул. им.              Ю. Гагарина, 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</si>
</sst>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</numFmts>
  <fonts count="41"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5" fontId="2" fillId="0" borderId="12" xfId="0" applyNumberFormat="1" applyFont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1209"/>
  <sheetViews>
    <sheetView tabSelected="1" view="pageBreakPreview" zoomScaleNormal="75" zoomScaleSheetLayoutView="100" zoomScalePageLayoutView="0" workbookViewId="0" topLeftCell="C1">
      <selection activeCell="H20" sqref="H20"/>
    </sheetView>
  </sheetViews>
  <sheetFormatPr defaultColWidth="9.140625" defaultRowHeight="12.75"/>
  <cols>
    <col min="1" max="1" width="4.57421875" style="0" customWidth="1"/>
    <col min="2" max="2" width="61.57421875" style="0" customWidth="1"/>
    <col min="3" max="3" width="31.421875" style="0" customWidth="1"/>
    <col min="4" max="4" width="14.57421875" style="0" customWidth="1"/>
    <col min="5" max="5" width="10.57421875" style="0" bestFit="1" customWidth="1"/>
    <col min="6" max="6" width="12.57421875" style="0" customWidth="1"/>
    <col min="7" max="7" width="13.00390625" style="0" customWidth="1"/>
    <col min="8" max="8" width="12.57421875" style="0" customWidth="1"/>
    <col min="9" max="9" width="12.28125" style="0" customWidth="1"/>
    <col min="10" max="10" width="13.421875" style="0" customWidth="1"/>
    <col min="11" max="11" width="28.421875" style="0" customWidth="1"/>
  </cols>
  <sheetData>
    <row r="3" spans="1:11" ht="24" customHeight="1">
      <c r="A3" s="38" t="s">
        <v>0</v>
      </c>
      <c r="B3" s="38" t="s">
        <v>1</v>
      </c>
      <c r="C3" s="38" t="s">
        <v>2</v>
      </c>
      <c r="D3" s="45" t="s">
        <v>3</v>
      </c>
      <c r="E3" s="45"/>
      <c r="F3" s="45"/>
      <c r="G3" s="45"/>
      <c r="H3" s="45"/>
      <c r="I3" s="45"/>
      <c r="J3" s="45"/>
      <c r="K3" s="25"/>
    </row>
    <row r="4" spans="1:36" ht="116.25" customHeight="1">
      <c r="A4" s="38"/>
      <c r="B4" s="38"/>
      <c r="C4" s="38"/>
      <c r="D4" s="4" t="s">
        <v>76</v>
      </c>
      <c r="E4" s="4" t="s">
        <v>77</v>
      </c>
      <c r="F4" s="4" t="s">
        <v>78</v>
      </c>
      <c r="G4" s="4" t="s">
        <v>79</v>
      </c>
      <c r="H4" s="4" t="s">
        <v>80</v>
      </c>
      <c r="I4" s="4" t="s">
        <v>81</v>
      </c>
      <c r="J4" s="4" t="s">
        <v>34</v>
      </c>
      <c r="K4" s="4" t="s">
        <v>73</v>
      </c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21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11" ht="14.25">
      <c r="A6" s="39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24"/>
    </row>
    <row r="7" spans="1:36" ht="45" customHeight="1">
      <c r="A7" s="38">
        <v>1</v>
      </c>
      <c r="B7" s="38" t="s">
        <v>46</v>
      </c>
      <c r="C7" s="38" t="s">
        <v>21</v>
      </c>
      <c r="D7" s="37">
        <v>803.171</v>
      </c>
      <c r="E7" s="37"/>
      <c r="F7" s="37"/>
      <c r="G7" s="37">
        <v>803.171</v>
      </c>
      <c r="H7" s="37"/>
      <c r="I7" s="37">
        <v>803.171</v>
      </c>
      <c r="J7" s="40">
        <v>40787</v>
      </c>
      <c r="K7" s="31" t="s">
        <v>74</v>
      </c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5">
      <c r="A8" s="38"/>
      <c r="B8" s="38"/>
      <c r="C8" s="38"/>
      <c r="D8" s="37"/>
      <c r="E8" s="37"/>
      <c r="F8" s="37"/>
      <c r="G8" s="37"/>
      <c r="H8" s="37"/>
      <c r="I8" s="37"/>
      <c r="J8" s="38"/>
      <c r="K8" s="33"/>
      <c r="L8" s="2"/>
      <c r="M8" s="2"/>
      <c r="N8" s="2"/>
      <c r="O8" s="2"/>
      <c r="P8" s="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9" customHeight="1">
      <c r="A9" s="38"/>
      <c r="B9" s="38"/>
      <c r="C9" s="38"/>
      <c r="D9" s="37"/>
      <c r="E9" s="37"/>
      <c r="F9" s="37"/>
      <c r="G9" s="37"/>
      <c r="H9" s="37"/>
      <c r="I9" s="37"/>
      <c r="J9" s="38"/>
      <c r="K9" s="33"/>
      <c r="L9" s="2"/>
      <c r="M9" s="2"/>
      <c r="N9" s="2"/>
      <c r="O9" s="2"/>
      <c r="P9" s="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9" customHeight="1" hidden="1">
      <c r="A10" s="38"/>
      <c r="B10" s="38"/>
      <c r="C10" s="38"/>
      <c r="D10" s="37"/>
      <c r="E10" s="37"/>
      <c r="F10" s="37"/>
      <c r="G10" s="37"/>
      <c r="H10" s="37"/>
      <c r="I10" s="37"/>
      <c r="J10" s="38"/>
      <c r="K10" s="33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3" customHeight="1" hidden="1">
      <c r="A11" s="38"/>
      <c r="B11" s="38"/>
      <c r="C11" s="7"/>
      <c r="D11" s="37"/>
      <c r="E11" s="37"/>
      <c r="F11" s="37"/>
      <c r="G11" s="37"/>
      <c r="H11" s="37"/>
      <c r="I11" s="37"/>
      <c r="J11" s="4"/>
      <c r="K11" s="33"/>
      <c r="L11" s="2"/>
      <c r="M11" s="2"/>
      <c r="N11" s="2"/>
      <c r="O11" s="2"/>
      <c r="P11" s="2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5" customHeight="1" hidden="1">
      <c r="A12" s="38"/>
      <c r="B12" s="38"/>
      <c r="C12" s="7"/>
      <c r="D12" s="37"/>
      <c r="E12" s="37"/>
      <c r="F12" s="37"/>
      <c r="G12" s="37"/>
      <c r="H12" s="37"/>
      <c r="I12" s="37"/>
      <c r="J12" s="4"/>
      <c r="K12" s="33"/>
      <c r="L12" s="2"/>
      <c r="M12" s="2"/>
      <c r="N12" s="2"/>
      <c r="O12" s="2"/>
      <c r="P12" s="2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" customHeight="1" hidden="1">
      <c r="A13" s="38"/>
      <c r="B13" s="38"/>
      <c r="C13" s="7"/>
      <c r="D13" s="37"/>
      <c r="E13" s="37"/>
      <c r="F13" s="37"/>
      <c r="G13" s="37"/>
      <c r="H13" s="37"/>
      <c r="I13" s="37"/>
      <c r="J13" s="4"/>
      <c r="K13" s="33"/>
      <c r="L13" s="2"/>
      <c r="M13" s="2"/>
      <c r="N13" s="2"/>
      <c r="O13" s="2"/>
      <c r="P13" s="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74.25" customHeight="1">
      <c r="A14" s="38">
        <v>2</v>
      </c>
      <c r="B14" s="38" t="s">
        <v>20</v>
      </c>
      <c r="C14" s="38" t="s">
        <v>21</v>
      </c>
      <c r="D14" s="36">
        <v>1200</v>
      </c>
      <c r="E14" s="37"/>
      <c r="F14" s="37"/>
      <c r="G14" s="37"/>
      <c r="H14" s="36">
        <v>1200</v>
      </c>
      <c r="I14" s="36">
        <v>1200</v>
      </c>
      <c r="J14" s="40">
        <v>40787</v>
      </c>
      <c r="K14" s="33"/>
      <c r="L14" s="2"/>
      <c r="M14" s="2"/>
      <c r="N14" s="2"/>
      <c r="O14" s="2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7.5" customHeight="1">
      <c r="A15" s="38"/>
      <c r="B15" s="38"/>
      <c r="C15" s="38"/>
      <c r="D15" s="36"/>
      <c r="E15" s="37"/>
      <c r="F15" s="37"/>
      <c r="G15" s="37"/>
      <c r="H15" s="36"/>
      <c r="I15" s="36"/>
      <c r="J15" s="38"/>
      <c r="K15" s="33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25.5" customHeight="1" hidden="1">
      <c r="A16" s="38"/>
      <c r="B16" s="38"/>
      <c r="C16" s="38"/>
      <c r="D16" s="36"/>
      <c r="E16" s="37"/>
      <c r="F16" s="37"/>
      <c r="G16" s="37"/>
      <c r="H16" s="36"/>
      <c r="I16" s="36"/>
      <c r="J16" s="38"/>
      <c r="K16" s="33"/>
      <c r="L16" s="2"/>
      <c r="M16" s="2"/>
      <c r="N16" s="2"/>
      <c r="O16" s="2"/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59.25" customHeight="1">
      <c r="A17" s="38">
        <v>3</v>
      </c>
      <c r="B17" s="38" t="s">
        <v>61</v>
      </c>
      <c r="C17" s="38" t="s">
        <v>21</v>
      </c>
      <c r="D17" s="38">
        <v>745.275</v>
      </c>
      <c r="E17" s="43"/>
      <c r="F17" s="37"/>
      <c r="G17" s="37">
        <v>745.275</v>
      </c>
      <c r="H17" s="37"/>
      <c r="I17" s="37">
        <v>745.275</v>
      </c>
      <c r="J17" s="40">
        <v>40597</v>
      </c>
      <c r="K17" s="33"/>
      <c r="L17" s="2"/>
      <c r="M17" s="2"/>
      <c r="N17" s="2"/>
      <c r="O17" s="2"/>
      <c r="P17" s="2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29.25" customHeight="1">
      <c r="A18" s="38"/>
      <c r="B18" s="38"/>
      <c r="C18" s="38"/>
      <c r="D18" s="38"/>
      <c r="E18" s="43"/>
      <c r="F18" s="37"/>
      <c r="G18" s="37"/>
      <c r="H18" s="37"/>
      <c r="I18" s="37"/>
      <c r="J18" s="38"/>
      <c r="K18" s="33"/>
      <c r="L18" s="2"/>
      <c r="M18" s="2"/>
      <c r="N18" s="2"/>
      <c r="O18" s="2"/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77.25" customHeight="1">
      <c r="A19" s="4">
        <v>4</v>
      </c>
      <c r="B19" s="5" t="s">
        <v>30</v>
      </c>
      <c r="C19" s="5" t="s">
        <v>21</v>
      </c>
      <c r="D19" s="8">
        <v>201.378</v>
      </c>
      <c r="E19" s="5"/>
      <c r="F19" s="5">
        <f>51.058-4.207</f>
        <v>46.851</v>
      </c>
      <c r="G19" s="5"/>
      <c r="H19" s="8">
        <f>D19-F19</f>
        <v>154.527</v>
      </c>
      <c r="I19" s="8">
        <f>H19+F19</f>
        <v>201.378</v>
      </c>
      <c r="J19" s="12">
        <v>40725</v>
      </c>
      <c r="K19" s="33"/>
      <c r="L19" s="2"/>
      <c r="M19" s="2"/>
      <c r="N19" s="2"/>
      <c r="O19" s="2"/>
      <c r="P19" s="2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79.5" customHeight="1">
      <c r="A20" s="4">
        <v>5</v>
      </c>
      <c r="B20" s="4" t="s">
        <v>86</v>
      </c>
      <c r="C20" s="4" t="s">
        <v>21</v>
      </c>
      <c r="D20" s="4">
        <v>135.487</v>
      </c>
      <c r="E20" s="6"/>
      <c r="F20" s="6"/>
      <c r="G20" s="4">
        <v>135.487</v>
      </c>
      <c r="H20" s="5"/>
      <c r="I20" s="4">
        <v>135.487</v>
      </c>
      <c r="J20" s="12">
        <v>40676</v>
      </c>
      <c r="K20" s="33"/>
      <c r="L20" s="2"/>
      <c r="M20" s="2"/>
      <c r="N20" s="2"/>
      <c r="O20" s="2"/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3.25" customHeight="1">
      <c r="A21" s="4">
        <v>6</v>
      </c>
      <c r="B21" s="4" t="s">
        <v>48</v>
      </c>
      <c r="C21" s="4" t="s">
        <v>22</v>
      </c>
      <c r="D21" s="4">
        <v>73.244</v>
      </c>
      <c r="E21" s="6"/>
      <c r="F21" s="7"/>
      <c r="G21" s="4">
        <v>73.244</v>
      </c>
      <c r="H21" s="4"/>
      <c r="I21" s="4">
        <v>73.244</v>
      </c>
      <c r="J21" s="12">
        <v>40597</v>
      </c>
      <c r="K21" s="32"/>
      <c r="L21" s="2"/>
      <c r="M21" s="2"/>
      <c r="N21" s="2"/>
      <c r="O21" s="2"/>
      <c r="P21" s="2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60" customHeight="1">
      <c r="A22" s="38">
        <v>7</v>
      </c>
      <c r="B22" s="38" t="s">
        <v>47</v>
      </c>
      <c r="C22" s="38" t="s">
        <v>21</v>
      </c>
      <c r="D22" s="38">
        <v>310.47</v>
      </c>
      <c r="E22" s="43"/>
      <c r="F22" s="43"/>
      <c r="G22" s="37">
        <v>310.47</v>
      </c>
      <c r="H22" s="37"/>
      <c r="I22" s="37">
        <v>310.47</v>
      </c>
      <c r="J22" s="40">
        <v>40597</v>
      </c>
      <c r="K22" s="31" t="s">
        <v>74</v>
      </c>
      <c r="L22" s="2"/>
      <c r="M22" s="2"/>
      <c r="N22" s="2"/>
      <c r="O22" s="2"/>
      <c r="P22" s="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15" customHeight="1">
      <c r="A23" s="42"/>
      <c r="B23" s="42"/>
      <c r="C23" s="42"/>
      <c r="D23" s="42"/>
      <c r="E23" s="44"/>
      <c r="F23" s="44"/>
      <c r="G23" s="41"/>
      <c r="H23" s="41"/>
      <c r="I23" s="41"/>
      <c r="J23" s="42"/>
      <c r="K23" s="33"/>
      <c r="L23" s="2"/>
      <c r="M23" s="2"/>
      <c r="N23" s="2"/>
      <c r="O23" s="2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60">
      <c r="A24" s="10">
        <v>8</v>
      </c>
      <c r="B24" s="10" t="s">
        <v>68</v>
      </c>
      <c r="C24" s="10" t="s">
        <v>67</v>
      </c>
      <c r="D24" s="17">
        <v>300</v>
      </c>
      <c r="E24" s="17"/>
      <c r="F24" s="17"/>
      <c r="G24" s="17">
        <v>300</v>
      </c>
      <c r="H24" s="17"/>
      <c r="I24" s="17">
        <v>300</v>
      </c>
      <c r="J24" s="18">
        <v>40770</v>
      </c>
      <c r="K24" s="33"/>
      <c r="L24" s="2"/>
      <c r="M24" s="2"/>
      <c r="N24" s="2"/>
      <c r="O24" s="2"/>
      <c r="P24" s="2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15">
      <c r="A25" s="10">
        <v>9</v>
      </c>
      <c r="B25" s="10" t="s">
        <v>82</v>
      </c>
      <c r="C25" s="10" t="s">
        <v>85</v>
      </c>
      <c r="D25" s="17">
        <v>52.413</v>
      </c>
      <c r="E25" s="17"/>
      <c r="F25" s="17"/>
      <c r="G25" s="17">
        <v>52.413</v>
      </c>
      <c r="H25" s="17"/>
      <c r="I25" s="17">
        <v>52.413</v>
      </c>
      <c r="J25" s="29">
        <v>40664</v>
      </c>
      <c r="K25" s="33"/>
      <c r="L25" s="2"/>
      <c r="M25" s="2"/>
      <c r="N25" s="2"/>
      <c r="O25" s="2"/>
      <c r="P25" s="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72.75" customHeight="1">
      <c r="A26" s="4">
        <v>10</v>
      </c>
      <c r="B26" s="5" t="s">
        <v>62</v>
      </c>
      <c r="C26" s="5" t="s">
        <v>63</v>
      </c>
      <c r="D26" s="8">
        <v>700</v>
      </c>
      <c r="E26" s="8"/>
      <c r="F26" s="8"/>
      <c r="G26" s="8">
        <v>700</v>
      </c>
      <c r="H26" s="8"/>
      <c r="I26" s="8">
        <v>700</v>
      </c>
      <c r="J26" s="12">
        <v>40902</v>
      </c>
      <c r="K26" s="33"/>
      <c r="L26" s="2"/>
      <c r="M26" s="2"/>
      <c r="N26" s="2"/>
      <c r="O26" s="2"/>
      <c r="P26" s="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35.25" customHeight="1">
      <c r="A27" s="4">
        <v>11</v>
      </c>
      <c r="B27" s="5" t="s">
        <v>4</v>
      </c>
      <c r="C27" s="5" t="s">
        <v>5</v>
      </c>
      <c r="D27" s="5">
        <v>2369.084</v>
      </c>
      <c r="E27" s="5">
        <v>2369.084</v>
      </c>
      <c r="F27" s="5"/>
      <c r="G27" s="5"/>
      <c r="H27" s="5"/>
      <c r="I27" s="5">
        <v>2369.084</v>
      </c>
      <c r="J27" s="21">
        <v>40756</v>
      </c>
      <c r="K27" s="32"/>
      <c r="L27" s="2"/>
      <c r="M27" s="2"/>
      <c r="N27" s="2"/>
      <c r="O27" s="2"/>
      <c r="P27" s="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60" customHeight="1">
      <c r="A28" s="4">
        <v>12</v>
      </c>
      <c r="B28" s="15" t="s">
        <v>6</v>
      </c>
      <c r="C28" s="15" t="s">
        <v>7</v>
      </c>
      <c r="D28" s="16">
        <v>1000</v>
      </c>
      <c r="E28" s="15"/>
      <c r="F28" s="16">
        <v>500</v>
      </c>
      <c r="G28" s="16">
        <v>500</v>
      </c>
      <c r="H28" s="15"/>
      <c r="I28" s="16">
        <v>1000</v>
      </c>
      <c r="J28" s="19">
        <v>40770</v>
      </c>
      <c r="K28" s="31" t="s">
        <v>75</v>
      </c>
      <c r="L28" s="2"/>
      <c r="M28" s="2"/>
      <c r="N28" s="2"/>
      <c r="O28" s="2"/>
      <c r="P28" s="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54.75" customHeight="1">
      <c r="A29" s="4">
        <v>13</v>
      </c>
      <c r="B29" s="14" t="s">
        <v>8</v>
      </c>
      <c r="C29" s="14" t="s">
        <v>9</v>
      </c>
      <c r="D29" s="14">
        <v>73.98</v>
      </c>
      <c r="E29" s="14"/>
      <c r="F29" s="14"/>
      <c r="G29" s="14">
        <v>73.98</v>
      </c>
      <c r="H29" s="14"/>
      <c r="I29" s="14">
        <v>73.98</v>
      </c>
      <c r="J29" s="18">
        <v>40664</v>
      </c>
      <c r="K29" s="32"/>
      <c r="L29" s="2"/>
      <c r="M29" s="2"/>
      <c r="N29" s="2"/>
      <c r="O29" s="2"/>
      <c r="P29" s="2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03.5" customHeight="1">
      <c r="A30" s="4">
        <v>14</v>
      </c>
      <c r="B30" s="4" t="s">
        <v>49</v>
      </c>
      <c r="C30" s="4" t="s">
        <v>23</v>
      </c>
      <c r="D30" s="5">
        <v>2217.618</v>
      </c>
      <c r="E30" s="5"/>
      <c r="F30" s="5"/>
      <c r="G30" s="5">
        <v>2217.618</v>
      </c>
      <c r="H30" s="5"/>
      <c r="I30" s="5">
        <v>2217.618</v>
      </c>
      <c r="J30" s="12">
        <v>40756</v>
      </c>
      <c r="K30" s="31" t="s">
        <v>74</v>
      </c>
      <c r="L30" s="2"/>
      <c r="M30" s="2"/>
      <c r="N30" s="2"/>
      <c r="O30" s="2"/>
      <c r="P30" s="2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45">
      <c r="A31" s="4">
        <v>15</v>
      </c>
      <c r="B31" s="5" t="s">
        <v>31</v>
      </c>
      <c r="C31" s="5" t="s">
        <v>24</v>
      </c>
      <c r="D31" s="5">
        <v>2579.958</v>
      </c>
      <c r="E31" s="5"/>
      <c r="F31" s="5"/>
      <c r="G31" s="5"/>
      <c r="H31" s="5">
        <v>2579.958</v>
      </c>
      <c r="I31" s="5">
        <v>2579.958</v>
      </c>
      <c r="J31" s="12">
        <v>40787</v>
      </c>
      <c r="K31" s="33"/>
      <c r="L31" s="2"/>
      <c r="M31" s="2"/>
      <c r="N31" s="2"/>
      <c r="O31" s="2"/>
      <c r="P31" s="2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55.5" customHeight="1">
      <c r="A32" s="4">
        <v>16</v>
      </c>
      <c r="B32" s="15" t="s">
        <v>10</v>
      </c>
      <c r="C32" s="15" t="s">
        <v>42</v>
      </c>
      <c r="D32" s="15">
        <v>10453.11</v>
      </c>
      <c r="E32" s="15">
        <v>6453.114</v>
      </c>
      <c r="F32" s="16">
        <v>4000</v>
      </c>
      <c r="G32" s="15"/>
      <c r="H32" s="15"/>
      <c r="I32" s="15">
        <v>10453.11</v>
      </c>
      <c r="J32" s="19">
        <v>40902</v>
      </c>
      <c r="K32" s="32"/>
      <c r="L32" s="2"/>
      <c r="M32" s="2"/>
      <c r="N32" s="2"/>
      <c r="O32" s="2"/>
      <c r="P32" s="2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67.5" customHeight="1">
      <c r="A33" s="4">
        <v>17</v>
      </c>
      <c r="B33" s="5" t="s">
        <v>33</v>
      </c>
      <c r="C33" s="5" t="s">
        <v>25</v>
      </c>
      <c r="D33" s="5">
        <v>82.73</v>
      </c>
      <c r="E33" s="5"/>
      <c r="F33" s="5"/>
      <c r="H33" s="5">
        <v>82.73</v>
      </c>
      <c r="I33" s="5">
        <v>82.73</v>
      </c>
      <c r="J33" s="12">
        <v>40756</v>
      </c>
      <c r="K33" s="31" t="s">
        <v>74</v>
      </c>
      <c r="L33" s="2"/>
      <c r="M33" s="2"/>
      <c r="N33" s="2"/>
      <c r="O33" s="2"/>
      <c r="P33" s="2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30" customHeight="1">
      <c r="A34" s="38">
        <v>18</v>
      </c>
      <c r="B34" s="37" t="s">
        <v>11</v>
      </c>
      <c r="C34" s="37" t="s">
        <v>69</v>
      </c>
      <c r="D34" s="37">
        <v>10.655</v>
      </c>
      <c r="E34" s="37"/>
      <c r="F34" s="37"/>
      <c r="G34" s="37">
        <v>10.655</v>
      </c>
      <c r="H34" s="37"/>
      <c r="I34" s="37">
        <v>10.655</v>
      </c>
      <c r="J34" s="40">
        <v>40664</v>
      </c>
      <c r="K34" s="33"/>
      <c r="L34" s="2"/>
      <c r="M34" s="2"/>
      <c r="N34" s="2"/>
      <c r="O34" s="2"/>
      <c r="P34" s="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28.5" customHeight="1">
      <c r="A35" s="38"/>
      <c r="B35" s="37"/>
      <c r="C35" s="37"/>
      <c r="D35" s="37"/>
      <c r="E35" s="37"/>
      <c r="F35" s="37"/>
      <c r="G35" s="37"/>
      <c r="H35" s="37"/>
      <c r="I35" s="37"/>
      <c r="J35" s="38"/>
      <c r="K35" s="33"/>
      <c r="L35" s="2"/>
      <c r="M35" s="2"/>
      <c r="N35" s="2"/>
      <c r="O35" s="2"/>
      <c r="P35" s="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60" customHeight="1">
      <c r="A36" s="4">
        <v>19</v>
      </c>
      <c r="B36" s="4" t="s">
        <v>44</v>
      </c>
      <c r="C36" s="4" t="s">
        <v>56</v>
      </c>
      <c r="D36" s="4">
        <v>134.354</v>
      </c>
      <c r="E36" s="5"/>
      <c r="F36" s="5"/>
      <c r="G36" s="5"/>
      <c r="H36" s="5">
        <v>134.354</v>
      </c>
      <c r="I36" s="5">
        <v>134.354</v>
      </c>
      <c r="J36" s="12">
        <v>40787</v>
      </c>
      <c r="K36" s="33"/>
      <c r="L36" s="2"/>
      <c r="M36" s="2"/>
      <c r="N36" s="2"/>
      <c r="O36" s="2"/>
      <c r="P36" s="2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69.75" customHeight="1">
      <c r="A37" s="4">
        <v>20</v>
      </c>
      <c r="B37" s="4" t="s">
        <v>50</v>
      </c>
      <c r="C37" s="4" t="s">
        <v>51</v>
      </c>
      <c r="D37" s="4">
        <v>101.268</v>
      </c>
      <c r="E37" s="5"/>
      <c r="F37" s="5"/>
      <c r="G37" s="5"/>
      <c r="H37" s="4">
        <v>101.268</v>
      </c>
      <c r="I37" s="4">
        <v>101.268</v>
      </c>
      <c r="J37" s="12">
        <v>40787</v>
      </c>
      <c r="K37" s="33"/>
      <c r="L37" s="2"/>
      <c r="M37" s="2"/>
      <c r="N37" s="2"/>
      <c r="O37" s="2"/>
      <c r="P37" s="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66.75" customHeight="1">
      <c r="A38" s="4">
        <v>21</v>
      </c>
      <c r="B38" s="4" t="s">
        <v>84</v>
      </c>
      <c r="C38" s="4" t="s">
        <v>52</v>
      </c>
      <c r="D38" s="4">
        <v>66.1</v>
      </c>
      <c r="E38" s="5"/>
      <c r="F38" s="5"/>
      <c r="G38" s="5"/>
      <c r="H38" s="5">
        <v>66.1</v>
      </c>
      <c r="I38" s="5">
        <v>66.1</v>
      </c>
      <c r="J38" s="12">
        <v>40787</v>
      </c>
      <c r="K38" s="33"/>
      <c r="L38" s="2"/>
      <c r="M38" s="2"/>
      <c r="N38" s="2"/>
      <c r="O38" s="2"/>
      <c r="P38" s="2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71.25" customHeight="1">
      <c r="A39" s="4">
        <v>22</v>
      </c>
      <c r="B39" s="4" t="s">
        <v>66</v>
      </c>
      <c r="C39" s="4" t="s">
        <v>57</v>
      </c>
      <c r="D39" s="4">
        <v>2953.149</v>
      </c>
      <c r="E39" s="5"/>
      <c r="F39" s="5">
        <v>2953.149</v>
      </c>
      <c r="G39" s="5"/>
      <c r="H39" s="5"/>
      <c r="I39" s="5">
        <v>2953.149</v>
      </c>
      <c r="J39" s="12">
        <v>40756</v>
      </c>
      <c r="K39" s="33"/>
      <c r="L39" s="2"/>
      <c r="M39" s="2"/>
      <c r="N39" s="2"/>
      <c r="O39" s="2"/>
      <c r="P39" s="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65.25" customHeight="1">
      <c r="A40" s="4">
        <v>23</v>
      </c>
      <c r="B40" s="4" t="s">
        <v>32</v>
      </c>
      <c r="C40" s="4" t="s">
        <v>58</v>
      </c>
      <c r="D40" s="4">
        <v>1143.91</v>
      </c>
      <c r="E40" s="5"/>
      <c r="F40" s="5"/>
      <c r="G40" s="5"/>
      <c r="H40" s="5">
        <v>1143.91</v>
      </c>
      <c r="I40" s="5">
        <v>1143.91</v>
      </c>
      <c r="J40" s="12">
        <v>40787</v>
      </c>
      <c r="K40" s="33"/>
      <c r="L40" s="2"/>
      <c r="M40" s="2"/>
      <c r="N40" s="2"/>
      <c r="O40" s="2"/>
      <c r="P40" s="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62.25" customHeight="1">
      <c r="A41" s="4">
        <v>24</v>
      </c>
      <c r="B41" s="4" t="s">
        <v>53</v>
      </c>
      <c r="C41" s="4" t="s">
        <v>59</v>
      </c>
      <c r="D41" s="4">
        <v>27.574</v>
      </c>
      <c r="E41" s="5"/>
      <c r="F41" s="5"/>
      <c r="G41" s="5"/>
      <c r="H41" s="5">
        <v>27.574</v>
      </c>
      <c r="I41" s="5">
        <v>27.574</v>
      </c>
      <c r="J41" s="12">
        <v>40787</v>
      </c>
      <c r="K41" s="3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15">
      <c r="A42" s="38">
        <v>25</v>
      </c>
      <c r="B42" s="37" t="s">
        <v>54</v>
      </c>
      <c r="C42" s="37" t="s">
        <v>28</v>
      </c>
      <c r="D42" s="36">
        <v>120</v>
      </c>
      <c r="E42" s="36"/>
      <c r="F42" s="36"/>
      <c r="G42" s="36"/>
      <c r="H42" s="36">
        <v>120</v>
      </c>
      <c r="I42" s="36">
        <v>120</v>
      </c>
      <c r="J42" s="40">
        <v>40787</v>
      </c>
      <c r="K42" s="31" t="s">
        <v>74</v>
      </c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45.75" customHeight="1">
      <c r="A43" s="38"/>
      <c r="B43" s="37"/>
      <c r="C43" s="37"/>
      <c r="D43" s="36"/>
      <c r="E43" s="36"/>
      <c r="F43" s="36"/>
      <c r="G43" s="36"/>
      <c r="H43" s="36"/>
      <c r="I43" s="36"/>
      <c r="J43" s="38"/>
      <c r="K43" s="33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52.5" customHeight="1">
      <c r="A44" s="4">
        <v>26</v>
      </c>
      <c r="B44" s="4" t="s">
        <v>40</v>
      </c>
      <c r="C44" s="4" t="s">
        <v>26</v>
      </c>
      <c r="D44" s="4">
        <v>61.236</v>
      </c>
      <c r="E44" s="4"/>
      <c r="F44" s="4"/>
      <c r="G44" s="4">
        <v>61.236</v>
      </c>
      <c r="H44" s="4"/>
      <c r="I44" s="4">
        <v>61.236</v>
      </c>
      <c r="J44" s="12">
        <v>40664</v>
      </c>
      <c r="K44" s="33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58.5" customHeight="1">
      <c r="A45" s="4">
        <v>27</v>
      </c>
      <c r="B45" s="4" t="s">
        <v>13</v>
      </c>
      <c r="C45" s="4" t="s">
        <v>27</v>
      </c>
      <c r="D45" s="4">
        <v>76.956</v>
      </c>
      <c r="E45" s="4"/>
      <c r="F45" s="4"/>
      <c r="G45" s="4">
        <v>76.956</v>
      </c>
      <c r="H45" s="4"/>
      <c r="I45" s="4">
        <v>76.956</v>
      </c>
      <c r="J45" s="12">
        <v>40664</v>
      </c>
      <c r="K45" s="33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51" customHeight="1">
      <c r="A46" s="4">
        <v>28</v>
      </c>
      <c r="B46" s="4" t="s">
        <v>90</v>
      </c>
      <c r="C46" s="4" t="s">
        <v>21</v>
      </c>
      <c r="D46" s="11">
        <v>505.74</v>
      </c>
      <c r="E46" s="4"/>
      <c r="F46" s="4"/>
      <c r="G46" s="11">
        <v>505.74</v>
      </c>
      <c r="H46" s="4"/>
      <c r="I46" s="11">
        <v>505.74</v>
      </c>
      <c r="J46" s="12">
        <v>40725</v>
      </c>
      <c r="K46" s="33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59.25" customHeight="1">
      <c r="A47" s="4">
        <v>29</v>
      </c>
      <c r="B47" s="4" t="s">
        <v>55</v>
      </c>
      <c r="C47" s="4" t="s">
        <v>29</v>
      </c>
      <c r="D47" s="4">
        <v>137.714</v>
      </c>
      <c r="E47" s="4"/>
      <c r="F47" s="4"/>
      <c r="G47" s="4">
        <v>137.714</v>
      </c>
      <c r="H47" s="4"/>
      <c r="I47" s="4">
        <v>137.714</v>
      </c>
      <c r="J47" s="12">
        <v>40695</v>
      </c>
      <c r="K47" s="3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51" customHeight="1">
      <c r="A48" s="4">
        <v>30</v>
      </c>
      <c r="B48" s="4" t="s">
        <v>35</v>
      </c>
      <c r="C48" s="4"/>
      <c r="D48" s="4">
        <f>80.813+98.138</f>
        <v>178.95100000000002</v>
      </c>
      <c r="E48" s="4"/>
      <c r="F48" s="4"/>
      <c r="G48" s="4">
        <f>80.813+98.138</f>
        <v>178.95100000000002</v>
      </c>
      <c r="H48" s="4"/>
      <c r="I48" s="4">
        <f>80.813+98.138</f>
        <v>178.95100000000002</v>
      </c>
      <c r="J48" s="12">
        <v>40664</v>
      </c>
      <c r="K48" s="12" t="s">
        <v>75</v>
      </c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33.75" customHeight="1">
      <c r="A49" s="4">
        <v>31</v>
      </c>
      <c r="B49" s="4" t="s">
        <v>45</v>
      </c>
      <c r="C49" s="4"/>
      <c r="D49" s="4">
        <v>30.607</v>
      </c>
      <c r="E49" s="4"/>
      <c r="F49" s="4"/>
      <c r="G49" s="4">
        <v>30.607</v>
      </c>
      <c r="H49" s="4"/>
      <c r="I49" s="4">
        <v>30.607</v>
      </c>
      <c r="J49" s="12">
        <v>40664</v>
      </c>
      <c r="K49" s="31" t="s">
        <v>74</v>
      </c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63" customHeight="1">
      <c r="A50" s="4">
        <v>32</v>
      </c>
      <c r="B50" s="4" t="s">
        <v>38</v>
      </c>
      <c r="C50" s="4" t="s">
        <v>21</v>
      </c>
      <c r="D50" s="4">
        <v>98.758</v>
      </c>
      <c r="E50" s="4"/>
      <c r="F50" s="4"/>
      <c r="G50" s="4">
        <v>98.758</v>
      </c>
      <c r="H50" s="4"/>
      <c r="I50" s="4">
        <v>98.758</v>
      </c>
      <c r="J50" s="12">
        <v>40603</v>
      </c>
      <c r="K50" s="33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58.5" customHeight="1">
      <c r="A51" s="4">
        <v>33</v>
      </c>
      <c r="B51" s="4" t="s">
        <v>43</v>
      </c>
      <c r="C51" s="4" t="s">
        <v>21</v>
      </c>
      <c r="D51" s="4">
        <v>111.555</v>
      </c>
      <c r="E51" s="4"/>
      <c r="F51" s="4"/>
      <c r="G51" s="4">
        <v>111.555</v>
      </c>
      <c r="H51" s="4"/>
      <c r="I51" s="4">
        <v>111.555</v>
      </c>
      <c r="J51" s="12">
        <v>40787</v>
      </c>
      <c r="K51" s="33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66.75" customHeight="1">
      <c r="A52" s="4">
        <v>34</v>
      </c>
      <c r="B52" s="5" t="s">
        <v>72</v>
      </c>
      <c r="C52" s="5" t="s">
        <v>37</v>
      </c>
      <c r="D52" s="8">
        <v>140</v>
      </c>
      <c r="E52" s="11"/>
      <c r="F52" s="11"/>
      <c r="G52" s="8"/>
      <c r="H52" s="8">
        <v>140</v>
      </c>
      <c r="I52" s="8">
        <v>140</v>
      </c>
      <c r="J52" s="12">
        <v>40725</v>
      </c>
      <c r="K52" s="33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66.75" customHeight="1">
      <c r="A53" s="4">
        <v>35</v>
      </c>
      <c r="B53" s="5" t="s">
        <v>36</v>
      </c>
      <c r="C53" s="5" t="s">
        <v>12</v>
      </c>
      <c r="D53" s="5">
        <v>1986.15</v>
      </c>
      <c r="E53" s="4"/>
      <c r="F53" s="4"/>
      <c r="G53" s="5"/>
      <c r="H53" s="5">
        <v>1986.15</v>
      </c>
      <c r="I53" s="5">
        <v>1986.15</v>
      </c>
      <c r="J53" s="12">
        <v>40902</v>
      </c>
      <c r="K53" s="3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66.75" customHeight="1">
      <c r="A54" s="4">
        <v>36</v>
      </c>
      <c r="B54" s="5" t="s">
        <v>70</v>
      </c>
      <c r="C54" s="5" t="s">
        <v>64</v>
      </c>
      <c r="D54" s="8">
        <v>64.14</v>
      </c>
      <c r="E54" s="11"/>
      <c r="F54" s="11"/>
      <c r="G54" s="8">
        <v>64.14</v>
      </c>
      <c r="H54" s="8"/>
      <c r="I54" s="8">
        <v>64.14</v>
      </c>
      <c r="J54" s="12">
        <v>40908</v>
      </c>
      <c r="K54" s="12" t="s">
        <v>75</v>
      </c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80.25" customHeight="1">
      <c r="A55" s="28">
        <v>37</v>
      </c>
      <c r="B55" s="4" t="s">
        <v>83</v>
      </c>
      <c r="C55" s="4" t="s">
        <v>65</v>
      </c>
      <c r="D55" s="4">
        <v>1224.687</v>
      </c>
      <c r="E55" s="20"/>
      <c r="F55" s="20"/>
      <c r="G55" s="4">
        <v>1224.687</v>
      </c>
      <c r="H55" s="20"/>
      <c r="I55" s="4">
        <v>1224.687</v>
      </c>
      <c r="J55" s="22">
        <v>40634</v>
      </c>
      <c r="K55" s="12" t="s">
        <v>74</v>
      </c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5" customHeight="1">
      <c r="A56" s="46" t="s">
        <v>19</v>
      </c>
      <c r="B56" s="47"/>
      <c r="C56" s="48"/>
      <c r="D56" s="27">
        <f aca="true" t="shared" si="0" ref="D56:I56">SUM(D7:D55)</f>
        <v>32471.422000000006</v>
      </c>
      <c r="E56" s="27">
        <f t="shared" si="0"/>
        <v>8822.198</v>
      </c>
      <c r="F56" s="27">
        <f t="shared" si="0"/>
        <v>7500</v>
      </c>
      <c r="G56" s="27">
        <f t="shared" si="0"/>
        <v>8412.657</v>
      </c>
      <c r="H56" s="27">
        <f t="shared" si="0"/>
        <v>7736.571</v>
      </c>
      <c r="I56" s="27">
        <f t="shared" si="0"/>
        <v>32471.422000000006</v>
      </c>
      <c r="J56" s="4"/>
      <c r="K56" s="4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5" customHeight="1">
      <c r="A57" s="35" t="s">
        <v>16</v>
      </c>
      <c r="B57" s="35"/>
      <c r="C57" s="35"/>
      <c r="D57" s="35"/>
      <c r="E57" s="35"/>
      <c r="F57" s="35"/>
      <c r="G57" s="35"/>
      <c r="H57" s="35"/>
      <c r="I57" s="35"/>
      <c r="J57" s="35"/>
      <c r="K57" s="23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65">
      <c r="A58" s="4">
        <v>38</v>
      </c>
      <c r="B58" s="4" t="s">
        <v>39</v>
      </c>
      <c r="C58" s="4" t="s">
        <v>88</v>
      </c>
      <c r="D58" s="11">
        <f>17.5+104+149+1000</f>
        <v>1270.5</v>
      </c>
      <c r="E58" s="4"/>
      <c r="F58" s="4"/>
      <c r="G58" s="11">
        <f>17.5+104+149+1000</f>
        <v>1270.5</v>
      </c>
      <c r="H58" s="13"/>
      <c r="I58" s="11">
        <f>17.5+104+149+1000</f>
        <v>1270.5</v>
      </c>
      <c r="J58" s="12">
        <v>40725</v>
      </c>
      <c r="K58" s="31" t="s">
        <v>74</v>
      </c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80.75" customHeight="1">
      <c r="A59" s="4">
        <v>39</v>
      </c>
      <c r="B59" s="4" t="s">
        <v>41</v>
      </c>
      <c r="C59" s="4" t="s">
        <v>89</v>
      </c>
      <c r="D59" s="11">
        <v>1000</v>
      </c>
      <c r="E59" s="4"/>
      <c r="F59" s="4"/>
      <c r="G59" s="11">
        <v>1000</v>
      </c>
      <c r="H59" s="13"/>
      <c r="I59" s="11">
        <v>1000</v>
      </c>
      <c r="J59" s="12">
        <v>40787</v>
      </c>
      <c r="K59" s="3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88.25" customHeight="1">
      <c r="A60" s="4">
        <v>40</v>
      </c>
      <c r="B60" s="4" t="s">
        <v>14</v>
      </c>
      <c r="C60" s="4" t="s">
        <v>60</v>
      </c>
      <c r="D60" s="11">
        <f>23+150+230+80+(1050+1000)</f>
        <v>2533</v>
      </c>
      <c r="E60" s="4"/>
      <c r="F60" s="4"/>
      <c r="G60" s="4"/>
      <c r="H60" s="11">
        <f>23+150+230+80+(1050+1000)</f>
        <v>2533</v>
      </c>
      <c r="I60" s="11">
        <f>23+150+230+80+(1050+1000)</f>
        <v>2533</v>
      </c>
      <c r="J60" s="12">
        <v>40817</v>
      </c>
      <c r="K60" s="31" t="s">
        <v>74</v>
      </c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88.25" customHeight="1">
      <c r="A61" s="4">
        <v>41</v>
      </c>
      <c r="B61" s="4" t="s">
        <v>71</v>
      </c>
      <c r="C61" s="4" t="s">
        <v>87</v>
      </c>
      <c r="D61" s="11">
        <v>400</v>
      </c>
      <c r="E61" s="4"/>
      <c r="F61" s="4"/>
      <c r="G61" s="4"/>
      <c r="H61" s="11">
        <v>400</v>
      </c>
      <c r="I61" s="11">
        <v>400</v>
      </c>
      <c r="J61" s="12">
        <v>40848</v>
      </c>
      <c r="K61" s="3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30.75" customHeight="1">
      <c r="A62" s="34" t="s">
        <v>18</v>
      </c>
      <c r="B62" s="34"/>
      <c r="C62" s="34"/>
      <c r="D62" s="26">
        <f>SUM(D58:D61)</f>
        <v>5203.5</v>
      </c>
      <c r="E62" s="27"/>
      <c r="F62" s="27"/>
      <c r="G62" s="26">
        <f>SUM(G58:G60)</f>
        <v>2270.5</v>
      </c>
      <c r="H62" s="26">
        <f>SUM(H58:H61)</f>
        <v>2933</v>
      </c>
      <c r="I62" s="26">
        <f>SUM(I58:I61)</f>
        <v>5203.5</v>
      </c>
      <c r="J62" s="4"/>
      <c r="K62" s="4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51.75" customHeight="1">
      <c r="A63" s="34" t="s">
        <v>17</v>
      </c>
      <c r="B63" s="34"/>
      <c r="C63" s="34"/>
      <c r="D63" s="30">
        <f aca="true" t="shared" si="1" ref="D63:I63">D62+D56</f>
        <v>37674.922000000006</v>
      </c>
      <c r="E63" s="30">
        <f t="shared" si="1"/>
        <v>8822.198</v>
      </c>
      <c r="F63" s="30">
        <f t="shared" si="1"/>
        <v>7500</v>
      </c>
      <c r="G63" s="30">
        <f t="shared" si="1"/>
        <v>10683.157</v>
      </c>
      <c r="H63" s="30">
        <f t="shared" si="1"/>
        <v>10669.571</v>
      </c>
      <c r="I63" s="30">
        <f t="shared" si="1"/>
        <v>37674.922000000006</v>
      </c>
      <c r="J63" s="4"/>
      <c r="K63" s="4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15">
      <c r="A66" s="9"/>
      <c r="B66" s="9"/>
      <c r="C66" s="9"/>
      <c r="D66" s="9"/>
      <c r="E66" s="9"/>
      <c r="F66" s="9"/>
      <c r="G66" s="9"/>
      <c r="H66" s="9"/>
      <c r="I66" s="9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5">
      <c r="A67" s="9"/>
      <c r="B67" s="9"/>
      <c r="C67" s="9"/>
      <c r="D67" s="9"/>
      <c r="E67" s="9"/>
      <c r="F67" s="9"/>
      <c r="G67" s="9"/>
      <c r="H67" s="9"/>
      <c r="I67" s="9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5">
      <c r="A68" s="9"/>
      <c r="B68" s="9"/>
      <c r="C68" s="9"/>
      <c r="D68" s="9"/>
      <c r="E68" s="9"/>
      <c r="F68" s="9"/>
      <c r="G68" s="9"/>
      <c r="H68" s="9"/>
      <c r="I68" s="9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5">
      <c r="A69" s="9"/>
      <c r="B69" s="9"/>
      <c r="C69" s="9"/>
      <c r="D69" s="9"/>
      <c r="E69" s="9"/>
      <c r="F69" s="9"/>
      <c r="G69" s="9"/>
      <c r="H69" s="9"/>
      <c r="I69" s="9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5">
      <c r="A70" s="9"/>
      <c r="B70" s="9"/>
      <c r="C70" s="9"/>
      <c r="D70" s="9"/>
      <c r="E70" s="9"/>
      <c r="F70" s="9"/>
      <c r="G70" s="9"/>
      <c r="H70" s="9"/>
      <c r="I70" s="9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15">
      <c r="A71" s="9"/>
      <c r="B71" s="9"/>
      <c r="C71" s="9"/>
      <c r="D71" s="9"/>
      <c r="E71" s="9"/>
      <c r="F71" s="9"/>
      <c r="G71" s="9"/>
      <c r="H71" s="9"/>
      <c r="I71" s="9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15">
      <c r="A72" s="9"/>
      <c r="B72" s="9"/>
      <c r="C72" s="9"/>
      <c r="D72" s="9"/>
      <c r="E72" s="9"/>
      <c r="F72" s="9"/>
      <c r="G72" s="9"/>
      <c r="H72" s="9"/>
      <c r="I72" s="9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15">
      <c r="A73" s="9"/>
      <c r="B73" s="9"/>
      <c r="C73" s="9"/>
      <c r="D73" s="9"/>
      <c r="E73" s="9"/>
      <c r="F73" s="9"/>
      <c r="G73" s="9"/>
      <c r="H73" s="9"/>
      <c r="I73" s="9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15">
      <c r="A74" s="9"/>
      <c r="B74" s="9"/>
      <c r="C74" s="9"/>
      <c r="D74" s="9"/>
      <c r="E74" s="9"/>
      <c r="F74" s="9"/>
      <c r="G74" s="9"/>
      <c r="H74" s="9"/>
      <c r="I74" s="9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15">
      <c r="A75" s="9"/>
      <c r="B75" s="9"/>
      <c r="C75" s="9"/>
      <c r="D75" s="9"/>
      <c r="E75" s="9"/>
      <c r="F75" s="9"/>
      <c r="G75" s="9"/>
      <c r="H75" s="9"/>
      <c r="I75" s="9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ht="15">
      <c r="A76" s="9"/>
      <c r="B76" s="9"/>
      <c r="C76" s="9"/>
      <c r="D76" s="9"/>
      <c r="E76" s="9"/>
      <c r="F76" s="9"/>
      <c r="G76" s="9"/>
      <c r="H76" s="9"/>
      <c r="I76" s="9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1:3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1:3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1:3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3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1:3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1:3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1:3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1:3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1:3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1:3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1:3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3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1:3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1:3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1:3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1:3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1:36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1:3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1:3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1:36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1:3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1:3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1:3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1:3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1:3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1:3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1:3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1:3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1:36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1:36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1:36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1:36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1:36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1:36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1:36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1:36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1:36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1:36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1:36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1:36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1:36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1:36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1:36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1:36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1:36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1:36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1:36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1:36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1:36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1:36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1:36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1:36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1:36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1:36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1:36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1:36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1:36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1:36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1:36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1:36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1:36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1:36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1:36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1:36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1:36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1:36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1:36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1:36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1:36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1:36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1:36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1:36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1:36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1:36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1:36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1:36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1:36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1:36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1:36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1:36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1:36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1:36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1:36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1:36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1:36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1:36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1:36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1:36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1:36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1:36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1:36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1:36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1:36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1:36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1:36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1:36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1:36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1:36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1:36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1:36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</row>
    <row r="277" spans="1:36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1:36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1:36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1:36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1:36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</row>
    <row r="282" spans="1:36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1:36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1:36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1:36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1:36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1:36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</row>
    <row r="288" spans="1:36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</row>
    <row r="289" spans="1:36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1:36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1:36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1:36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1:36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1:36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1:36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1:36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1:36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1:36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1:36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1:36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1:36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1:36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1:36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1:36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1:36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1:36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1:36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1:36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1:36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1:36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1:36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1:36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1:36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1:36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1:36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1:36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1:36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1:36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1:36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1:36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1:36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1:36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1:36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1:36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1:36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1:36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1:36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1:36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1:36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1:36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1:36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1:36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1:36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1:36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1:36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1:36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1:36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1:36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1:36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1:36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1:36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</row>
    <row r="342" spans="1:36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</row>
    <row r="343" spans="1:36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1:36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1:36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1:36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1:36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</row>
    <row r="348" spans="1:36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</row>
    <row r="349" spans="1:36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1:36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1:36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1:36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1:36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</row>
    <row r="354" spans="1:36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</row>
    <row r="355" spans="1:36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1:36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1:36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1:36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1:36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</row>
    <row r="360" spans="1:36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</row>
    <row r="361" spans="1:36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1:36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1:36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1:36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1:36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</row>
    <row r="366" spans="1:36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</row>
    <row r="367" spans="1:36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1:36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1:36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1:36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1:36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</row>
    <row r="372" spans="1:36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</row>
    <row r="373" spans="1:36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1:36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1:36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1:36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1:36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</row>
    <row r="378" spans="1:36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</row>
    <row r="379" spans="1:36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</row>
    <row r="380" spans="1:36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</row>
    <row r="381" spans="1:36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</row>
    <row r="382" spans="1:36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1:36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</row>
    <row r="384" spans="1:36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</row>
    <row r="385" spans="1:36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1:36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387" spans="1:36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</row>
    <row r="388" spans="1:36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</row>
    <row r="389" spans="1:36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</row>
    <row r="390" spans="1:36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</row>
    <row r="391" spans="1:36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</row>
    <row r="392" spans="1:36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</row>
    <row r="393" spans="1:36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</row>
    <row r="394" spans="1:36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</row>
    <row r="395" spans="1:36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</row>
    <row r="396" spans="1:36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</row>
    <row r="397" spans="1:36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</row>
    <row r="398" spans="1:36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</row>
    <row r="399" spans="1:36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</row>
    <row r="400" spans="1:36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</row>
    <row r="401" spans="1:36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</row>
    <row r="402" spans="1:36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</row>
    <row r="403" spans="1:36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</row>
    <row r="404" spans="1:36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</row>
    <row r="405" spans="1:36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</row>
    <row r="406" spans="1:36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</row>
    <row r="407" spans="1:36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</row>
    <row r="408" spans="1:36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</row>
    <row r="409" spans="1:36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</row>
    <row r="410" spans="1:36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1:36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1:36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1:36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</row>
    <row r="414" spans="1:36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</row>
    <row r="415" spans="1:36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1:36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1:36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  <row r="418" spans="1:36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</row>
    <row r="419" spans="1:36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</row>
    <row r="420" spans="1:36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</row>
    <row r="421" spans="1:36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</row>
    <row r="422" spans="1:36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</row>
    <row r="423" spans="1:36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</row>
    <row r="424" spans="1:36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</row>
    <row r="425" spans="1:36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</row>
    <row r="426" spans="1:36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</row>
    <row r="427" spans="1:36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</row>
    <row r="428" spans="1:36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</row>
    <row r="429" spans="1:36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</row>
    <row r="430" spans="1:36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</row>
    <row r="431" spans="1:36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</row>
    <row r="432" spans="1:36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</row>
    <row r="433" spans="1:36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</row>
    <row r="434" spans="1:36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</row>
    <row r="435" spans="1:36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</row>
    <row r="436" spans="1:36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</row>
    <row r="437" spans="1:36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</row>
    <row r="438" spans="1:36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</row>
    <row r="439" spans="1:36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</row>
    <row r="440" spans="1:36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</row>
    <row r="441" spans="1:36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</row>
    <row r="442" spans="1:36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</row>
    <row r="443" spans="1:36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</row>
    <row r="444" spans="1:36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</row>
    <row r="445" spans="1:36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</row>
    <row r="446" spans="1:36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</row>
    <row r="447" spans="1:36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</row>
    <row r="448" spans="1:36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</row>
    <row r="449" spans="1:36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</row>
    <row r="450" spans="1:36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</row>
    <row r="451" spans="1:36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</row>
    <row r="452" spans="1:36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</row>
    <row r="453" spans="1:36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</row>
    <row r="454" spans="1:36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</row>
    <row r="455" spans="1:36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</row>
    <row r="456" spans="1:36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</row>
    <row r="457" spans="1:36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</row>
    <row r="458" spans="1:36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</row>
    <row r="459" spans="1:36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</row>
    <row r="460" spans="1:36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</row>
    <row r="461" spans="1:36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</row>
    <row r="462" spans="1:36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</row>
    <row r="463" spans="1:36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</row>
    <row r="464" spans="1:36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</row>
    <row r="465" spans="1:36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</row>
    <row r="466" spans="1:36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</row>
    <row r="467" spans="1:36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</row>
    <row r="468" spans="1:36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</row>
    <row r="469" spans="1:36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</row>
    <row r="470" spans="1:36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</row>
    <row r="471" spans="1:36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</row>
    <row r="472" spans="1:36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</row>
    <row r="473" spans="1:36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</row>
    <row r="474" spans="1:36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</row>
    <row r="475" spans="1:36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</row>
    <row r="476" spans="1:36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</row>
    <row r="477" spans="1:36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</row>
    <row r="478" spans="1:36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</row>
    <row r="479" spans="1:36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</row>
    <row r="480" spans="1:36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</row>
    <row r="481" spans="1:36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</row>
    <row r="482" spans="1:36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</row>
    <row r="483" spans="1:36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</row>
    <row r="484" spans="1:36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</row>
    <row r="485" spans="1:36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</row>
    <row r="486" spans="1:36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</row>
    <row r="487" spans="1:36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</row>
    <row r="488" spans="1:36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</row>
    <row r="489" spans="1:36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</row>
    <row r="490" spans="1:36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</row>
    <row r="491" spans="1:36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</row>
    <row r="492" spans="1:36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</row>
    <row r="493" spans="1:36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</row>
    <row r="494" spans="1:36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</row>
    <row r="495" spans="1:36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</row>
    <row r="496" spans="1:36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</row>
    <row r="497" spans="1:36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</row>
    <row r="498" spans="1:36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</row>
    <row r="499" spans="1:36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</row>
    <row r="500" spans="1:36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</row>
    <row r="501" spans="1:36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</row>
    <row r="502" spans="1:36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</row>
    <row r="503" spans="1:36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</row>
    <row r="504" spans="1:36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</row>
    <row r="505" spans="1:36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</row>
    <row r="506" spans="1:36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</row>
    <row r="507" spans="1:36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</row>
    <row r="508" spans="1:36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</row>
    <row r="509" spans="1:36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</row>
    <row r="510" spans="1:36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</row>
    <row r="511" spans="1:36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</row>
    <row r="512" spans="1:36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</row>
    <row r="513" spans="1:36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</row>
    <row r="514" spans="1:36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</row>
    <row r="515" spans="1:36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</row>
    <row r="516" spans="1:36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</row>
    <row r="517" spans="1:36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</row>
    <row r="518" spans="1:36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</row>
    <row r="519" spans="1:36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</row>
    <row r="520" spans="1:36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</row>
    <row r="521" spans="1:36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</row>
    <row r="522" spans="1:36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</row>
    <row r="523" spans="1:36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</row>
    <row r="524" spans="1:36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</row>
    <row r="525" spans="1:36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</row>
    <row r="526" spans="1:36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</row>
    <row r="527" spans="1:36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</row>
    <row r="528" spans="1:36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</row>
    <row r="529" spans="1:36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</row>
    <row r="530" spans="1:36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</row>
    <row r="531" spans="1:36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</row>
    <row r="532" spans="1:36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</row>
    <row r="533" spans="1:36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</row>
    <row r="534" spans="1:36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</row>
    <row r="535" spans="1:36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</row>
    <row r="536" spans="1:36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</row>
    <row r="537" spans="1:36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</row>
    <row r="538" spans="1:36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</row>
    <row r="539" spans="1:36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</row>
    <row r="540" spans="1:36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</row>
    <row r="541" spans="1:36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</row>
    <row r="542" spans="1:36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</row>
    <row r="543" spans="1:36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</row>
    <row r="544" spans="1:36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</row>
    <row r="545" spans="1:36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</row>
    <row r="546" spans="1:36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</row>
    <row r="547" spans="1:36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</row>
    <row r="548" spans="1:36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</row>
    <row r="549" spans="1:36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</row>
    <row r="550" spans="1:36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</row>
    <row r="551" spans="1:36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</row>
    <row r="552" spans="1:36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</row>
    <row r="553" spans="1:36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</row>
    <row r="554" spans="1:36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</row>
    <row r="555" spans="1:36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</row>
    <row r="556" spans="1:36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</row>
    <row r="557" spans="1:36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</row>
    <row r="558" spans="1:36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</row>
    <row r="559" spans="1:36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</row>
    <row r="560" spans="1:36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</row>
    <row r="561" spans="1:36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</row>
    <row r="562" spans="1:36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</row>
    <row r="563" spans="1:36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</row>
    <row r="564" spans="1:36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</row>
    <row r="565" spans="1:36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</row>
    <row r="566" spans="1:36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</row>
    <row r="567" spans="1:36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</row>
    <row r="568" spans="1:36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</row>
    <row r="569" spans="1:36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</row>
    <row r="570" spans="1:36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</row>
    <row r="571" spans="1:36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</row>
    <row r="572" spans="1:36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</row>
    <row r="573" spans="1:36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</row>
    <row r="574" spans="1:36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</row>
    <row r="575" spans="1:36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</row>
    <row r="576" spans="1:36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</row>
    <row r="577" spans="1:36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</row>
    <row r="578" spans="1:36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</row>
    <row r="579" spans="1:36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</row>
    <row r="580" spans="1:36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</row>
    <row r="581" spans="1:36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</row>
    <row r="582" spans="1:36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</row>
    <row r="583" spans="1:36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</row>
    <row r="584" spans="1:36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</row>
    <row r="585" spans="1:36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</row>
    <row r="586" spans="1:36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</row>
    <row r="587" spans="1:36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</row>
    <row r="588" spans="1:36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</row>
    <row r="589" spans="1:36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</row>
    <row r="590" spans="1:36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</row>
    <row r="591" spans="1:36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</row>
    <row r="592" spans="1:36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</row>
    <row r="593" spans="1:36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</row>
    <row r="594" spans="1:36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</row>
    <row r="595" spans="1:36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</row>
    <row r="596" spans="1:36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</row>
    <row r="597" spans="1:36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</row>
    <row r="598" spans="1:36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</row>
    <row r="599" spans="1:36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</row>
    <row r="600" spans="1:36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</row>
    <row r="601" spans="1:36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</row>
    <row r="602" spans="1:36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</row>
    <row r="603" spans="1:36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</row>
    <row r="604" spans="1:36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</row>
    <row r="605" spans="1:36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</row>
    <row r="606" spans="1:36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</row>
    <row r="607" spans="1:36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</row>
    <row r="608" spans="1:36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</row>
    <row r="609" spans="1:36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</row>
    <row r="610" spans="1:36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</row>
    <row r="611" spans="1:36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</row>
    <row r="612" spans="1:36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</row>
    <row r="613" spans="1:36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</row>
    <row r="614" spans="1:36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</row>
    <row r="615" spans="1:36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</row>
    <row r="616" spans="1:36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</row>
    <row r="617" spans="1:36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</row>
    <row r="618" spans="1:36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</row>
    <row r="619" spans="1:36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</row>
    <row r="620" spans="1:36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</row>
    <row r="621" spans="1:36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</row>
    <row r="622" spans="1:36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</row>
    <row r="623" spans="1:36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</row>
    <row r="624" spans="1:36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</row>
    <row r="625" spans="1:36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</row>
    <row r="626" spans="1:36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</row>
    <row r="627" spans="1:36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</row>
    <row r="628" spans="1:36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</row>
    <row r="629" spans="1:36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</row>
    <row r="630" spans="1:36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</row>
    <row r="631" spans="1:36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</row>
    <row r="632" spans="1:36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</row>
    <row r="633" spans="1:36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</row>
    <row r="634" spans="1:36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</row>
    <row r="635" spans="1:36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</row>
    <row r="636" spans="1:36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</row>
    <row r="637" spans="1:36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</row>
    <row r="638" spans="1:36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</row>
    <row r="639" spans="1:36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</row>
    <row r="640" spans="1:36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</row>
    <row r="641" spans="1:36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</row>
    <row r="642" spans="1:36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</row>
    <row r="643" spans="1:36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</row>
    <row r="644" spans="1:36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</row>
    <row r="645" spans="1:36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</row>
    <row r="646" spans="1:36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</row>
    <row r="647" spans="1:36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</row>
    <row r="648" spans="1:36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</row>
    <row r="649" spans="1:36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</row>
    <row r="650" spans="1:36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</row>
    <row r="651" spans="1:36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</row>
    <row r="652" spans="1:36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</row>
    <row r="653" spans="1:36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</row>
    <row r="654" spans="1:36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</row>
    <row r="655" spans="1:36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</row>
    <row r="656" spans="1:36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</row>
    <row r="657" spans="1:36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</row>
    <row r="658" spans="1:36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</row>
    <row r="659" spans="1:36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</row>
    <row r="660" spans="1:36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</row>
    <row r="661" spans="1:36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</row>
    <row r="662" spans="1:36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</row>
    <row r="663" spans="1:36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</row>
    <row r="664" spans="1:36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</row>
    <row r="665" spans="1:36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</row>
    <row r="666" spans="1:36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</row>
    <row r="667" spans="1:36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</row>
    <row r="668" spans="1:36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</row>
    <row r="669" spans="1:36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</row>
    <row r="670" spans="1:36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</row>
    <row r="671" spans="1:36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</row>
    <row r="672" spans="1:36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</row>
    <row r="673" spans="1:36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</row>
    <row r="674" spans="1:36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</row>
    <row r="675" spans="1:36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</row>
    <row r="676" spans="1:36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</row>
    <row r="677" spans="1:36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</row>
    <row r="678" spans="1:36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</row>
    <row r="679" spans="1:36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</row>
    <row r="680" spans="1:36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</row>
    <row r="681" spans="1:36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</row>
    <row r="682" spans="1:36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</row>
    <row r="683" spans="1:36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</row>
    <row r="684" spans="1:36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</row>
    <row r="685" spans="1:36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</row>
    <row r="686" spans="1:36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</row>
    <row r="687" spans="1:36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</row>
    <row r="688" spans="1:36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</row>
    <row r="689" spans="1:36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</row>
    <row r="690" spans="1:36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</row>
    <row r="691" spans="1:36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</row>
    <row r="692" spans="1:36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</row>
    <row r="693" spans="1:36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</row>
    <row r="694" spans="1:36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</row>
    <row r="695" spans="1:36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</row>
    <row r="696" spans="1:36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</row>
    <row r="697" spans="1:36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</row>
    <row r="698" spans="1:36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</row>
    <row r="699" spans="1:36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</row>
    <row r="700" spans="1:36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</row>
    <row r="701" spans="1:36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</row>
    <row r="702" spans="1:36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</row>
    <row r="703" spans="1:36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</row>
    <row r="704" spans="1:36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</row>
    <row r="705" spans="1:36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</row>
    <row r="706" spans="1:36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</row>
    <row r="707" spans="1:36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</row>
    <row r="708" spans="1:36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</row>
    <row r="709" spans="1:36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</row>
    <row r="710" spans="1:36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</row>
    <row r="711" spans="1:36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</row>
    <row r="712" spans="1:36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</row>
    <row r="713" spans="1:36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</row>
    <row r="714" spans="1:36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</row>
    <row r="715" spans="1:36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</row>
    <row r="716" spans="1:36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</row>
    <row r="717" spans="1:36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</row>
    <row r="718" spans="1:36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</row>
    <row r="719" spans="1:36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</row>
    <row r="720" spans="1:36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</row>
    <row r="721" spans="1:36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</row>
    <row r="722" spans="1:36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</row>
    <row r="723" spans="1:36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</row>
    <row r="724" spans="1:36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</row>
    <row r="725" spans="1:36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</row>
    <row r="726" spans="1:36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</row>
    <row r="727" spans="1:36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</row>
    <row r="728" spans="1:36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</row>
    <row r="729" spans="1:36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</row>
    <row r="730" spans="1:36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</row>
    <row r="731" spans="1:36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</row>
    <row r="732" spans="1:36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</row>
    <row r="733" spans="1:36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</row>
    <row r="734" spans="1:36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</row>
    <row r="735" spans="1:36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</row>
    <row r="736" spans="1:36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</row>
    <row r="737" spans="1:36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</row>
    <row r="738" spans="1:36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</row>
    <row r="739" spans="1:36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</row>
    <row r="740" spans="1:36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</row>
    <row r="741" spans="1:36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</row>
    <row r="742" spans="1:36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</row>
    <row r="743" spans="1:36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</row>
    <row r="744" spans="1:36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</row>
    <row r="745" spans="1:36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</row>
    <row r="746" spans="1:36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</row>
    <row r="747" spans="1:36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</row>
    <row r="748" spans="1:36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</row>
    <row r="749" spans="1:36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</row>
    <row r="750" spans="1:36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</row>
    <row r="751" spans="1:36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</row>
    <row r="752" spans="1:36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</row>
    <row r="753" spans="1:36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</row>
    <row r="754" spans="1:36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</row>
    <row r="755" spans="1:36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</row>
    <row r="756" spans="1:36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</row>
    <row r="757" spans="1:36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</row>
    <row r="758" spans="1:36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</row>
    <row r="759" spans="1:36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</row>
    <row r="760" spans="1:36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</row>
    <row r="761" spans="1:36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</row>
    <row r="762" spans="1:36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</row>
    <row r="763" spans="1:36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</row>
    <row r="764" spans="1:36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</row>
    <row r="765" spans="1:36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</row>
    <row r="766" spans="1:36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</row>
    <row r="767" spans="1:36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</row>
    <row r="768" spans="1:36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</row>
    <row r="769" spans="1:36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</row>
    <row r="770" spans="1:36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</row>
    <row r="771" spans="1:36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</row>
    <row r="772" spans="1:36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</row>
    <row r="773" spans="1:36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</row>
    <row r="774" spans="1:36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</row>
    <row r="775" spans="1:36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</row>
    <row r="776" spans="1:36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</row>
    <row r="777" spans="1:36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</row>
    <row r="778" spans="1:36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</row>
    <row r="779" spans="1:36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</row>
    <row r="780" spans="1:36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</row>
    <row r="781" spans="1:36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</row>
    <row r="782" spans="1:36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</row>
    <row r="783" spans="1:36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</row>
    <row r="784" spans="1:36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</row>
    <row r="785" spans="1:36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</row>
    <row r="786" spans="1:36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</row>
    <row r="787" spans="1:36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</row>
    <row r="788" spans="1:36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</row>
    <row r="789" spans="1:36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</row>
    <row r="790" spans="1:36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</row>
    <row r="791" spans="1:36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</row>
    <row r="792" spans="1:36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</row>
    <row r="793" spans="1:36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</row>
    <row r="794" spans="1:36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</row>
    <row r="795" spans="1:36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</row>
    <row r="796" spans="1:36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</row>
    <row r="797" spans="1:36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</row>
    <row r="798" spans="1:36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</row>
    <row r="799" spans="1:36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</row>
    <row r="800" spans="1:36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</row>
    <row r="801" spans="1:36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</row>
    <row r="802" spans="1:36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</row>
    <row r="803" spans="1:36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</row>
    <row r="804" spans="1:36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</row>
    <row r="805" spans="1:36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</row>
    <row r="806" spans="1:36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</row>
    <row r="807" spans="1:36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</row>
    <row r="808" spans="1:36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</row>
    <row r="809" spans="1:36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</row>
    <row r="810" spans="1:36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</row>
    <row r="811" spans="1:36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</row>
    <row r="812" spans="1:36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</row>
    <row r="813" spans="1:36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</row>
    <row r="814" spans="1:16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</sheetData>
  <sheetProtection/>
  <mergeCells count="78">
    <mergeCell ref="A56:C56"/>
    <mergeCell ref="J14:J16"/>
    <mergeCell ref="J22:J23"/>
    <mergeCell ref="J34:J35"/>
    <mergeCell ref="J42:J43"/>
    <mergeCell ref="J17:J18"/>
    <mergeCell ref="C17:C18"/>
    <mergeCell ref="C14:C16"/>
    <mergeCell ref="B14:B16"/>
    <mergeCell ref="H34:H35"/>
    <mergeCell ref="D3:J3"/>
    <mergeCell ref="A22:A23"/>
    <mergeCell ref="C22:C23"/>
    <mergeCell ref="A42:A43"/>
    <mergeCell ref="C42:C43"/>
    <mergeCell ref="C34:C35"/>
    <mergeCell ref="A34:A35"/>
    <mergeCell ref="B34:B35"/>
    <mergeCell ref="A14:A16"/>
    <mergeCell ref="A17:A18"/>
    <mergeCell ref="I34:I35"/>
    <mergeCell ref="B42:B43"/>
    <mergeCell ref="D42:D43"/>
    <mergeCell ref="E42:E43"/>
    <mergeCell ref="F42:F43"/>
    <mergeCell ref="G42:G43"/>
    <mergeCell ref="H42:H43"/>
    <mergeCell ref="I42:I43"/>
    <mergeCell ref="D34:D35"/>
    <mergeCell ref="E34:E35"/>
    <mergeCell ref="F34:F35"/>
    <mergeCell ref="G17:G18"/>
    <mergeCell ref="D17:D18"/>
    <mergeCell ref="E17:E18"/>
    <mergeCell ref="F17:F18"/>
    <mergeCell ref="G34:G35"/>
    <mergeCell ref="G22:G23"/>
    <mergeCell ref="H22:H23"/>
    <mergeCell ref="I22:I23"/>
    <mergeCell ref="B17:B18"/>
    <mergeCell ref="B22:B23"/>
    <mergeCell ref="D22:D23"/>
    <mergeCell ref="E22:E23"/>
    <mergeCell ref="F22:F23"/>
    <mergeCell ref="A6:J6"/>
    <mergeCell ref="J7:J10"/>
    <mergeCell ref="G7:G13"/>
    <mergeCell ref="H7:H13"/>
    <mergeCell ref="I14:I16"/>
    <mergeCell ref="H17:H18"/>
    <mergeCell ref="I17:I18"/>
    <mergeCell ref="I7:I13"/>
    <mergeCell ref="D7:D13"/>
    <mergeCell ref="E7:E13"/>
    <mergeCell ref="F7:F13"/>
    <mergeCell ref="C3:C4"/>
    <mergeCell ref="A7:A13"/>
    <mergeCell ref="C7:C10"/>
    <mergeCell ref="B7:B13"/>
    <mergeCell ref="A3:A4"/>
    <mergeCell ref="B3:B4"/>
    <mergeCell ref="K7:K21"/>
    <mergeCell ref="K22:K27"/>
    <mergeCell ref="A62:C62"/>
    <mergeCell ref="A63:C63"/>
    <mergeCell ref="A57:J57"/>
    <mergeCell ref="D14:D16"/>
    <mergeCell ref="E14:E16"/>
    <mergeCell ref="F14:F16"/>
    <mergeCell ref="G14:G16"/>
    <mergeCell ref="H14:H16"/>
    <mergeCell ref="K60:K61"/>
    <mergeCell ref="K49:K53"/>
    <mergeCell ref="K58:K59"/>
    <mergeCell ref="K28:K29"/>
    <mergeCell ref="K30:K32"/>
    <mergeCell ref="K33:K41"/>
    <mergeCell ref="K42:K47"/>
  </mergeCells>
  <printOptions/>
  <pageMargins left="0.984251968503937" right="0.5905511811023623" top="0.984251968503937" bottom="0.5905511811023623" header="0.5118110236220472" footer="0.5118110236220472"/>
  <pageSetup horizontalDpi="600" verticalDpi="600" orientation="landscape" paperSize="9" scale="61" r:id="rId1"/>
  <rowBreaks count="5" manualBreakCount="5">
    <brk id="21" max="255" man="1"/>
    <brk id="32" max="255" man="1"/>
    <brk id="41" max="255" man="1"/>
    <brk id="53" max="10" man="1"/>
    <brk id="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 И. Сафонова</cp:lastModifiedBy>
  <cp:lastPrinted>2011-05-04T10:18:02Z</cp:lastPrinted>
  <dcterms:created xsi:type="dcterms:W3CDTF">1996-10-08T23:32:33Z</dcterms:created>
  <dcterms:modified xsi:type="dcterms:W3CDTF">2011-05-06T04:04:17Z</dcterms:modified>
  <cp:category/>
  <cp:version/>
  <cp:contentType/>
  <cp:contentStatus/>
</cp:coreProperties>
</file>